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CO calculator" sheetId="1" r:id="rId4"/>
  </sheets>
  <definedNames/>
  <calcPr/>
  <extLst>
    <ext uri="GoogleSheetsCustomDataVersion2">
      <go:sheetsCustomData xmlns:go="http://customooxmlschemas.google.com/" r:id="rId5" roundtripDataChecksum="lPk7+m5x/lU4J0zr/qkpWQ0zu2dk5Jcje7bMJ2kN7A4="/>
    </ext>
  </extLst>
</workbook>
</file>

<file path=xl/sharedStrings.xml><?xml version="1.0" encoding="utf-8"?>
<sst xmlns="http://schemas.openxmlformats.org/spreadsheetml/2006/main" count="18" uniqueCount="18">
  <si>
    <t>Savings Calculator</t>
  </si>
  <si>
    <t>IGEL vs. eLux</t>
  </si>
  <si>
    <t>Parameters</t>
  </si>
  <si>
    <t>Edit the parameter values in the grey cells if the default values do not apply:</t>
  </si>
  <si>
    <t>Total number of seats:</t>
  </si>
  <si>
    <t>Licensing costs</t>
  </si>
  <si>
    <t>Annual license costs per seat for IGEL:</t>
  </si>
  <si>
    <t>Time between next IGEL renewal date and next Citrix beachhead:</t>
  </si>
  <si>
    <t>years</t>
  </si>
  <si>
    <t>Results</t>
  </si>
  <si>
    <t>Cost</t>
  </si>
  <si>
    <t>IGEL</t>
  </si>
  <si>
    <t>eLux</t>
  </si>
  <si>
    <t>Licensing</t>
  </si>
  <si>
    <t>Assumptions and remarks:</t>
  </si>
  <si>
    <t>With this sheet you can calculate the approcimate savings until the next Citrix beachhead for Citrix customers by switching from IGEL to eLux.</t>
  </si>
  <si>
    <t>Assumption: no hardware acquisition costs (no new devices purchased) and equal licensing and maintenance costs for IGEL and eLux. Therfore, only licensing costs are erlevant.</t>
  </si>
  <si>
    <t>Switching/migration costs and volume discounts are not considered.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</si>
</sst>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[$$-409]* #,##0_ ;_-[$$-409]* \-#,##0\ ;_-[$$-409]* &quot;-&quot;??_ ;_-@_ "/>
  </numFmts>
  <fonts count="15">
    <font>
      <sz val="11.0"/>
      <color theme="1"/>
      <name val="Calibri"/>
      <scheme val="minor"/>
    </font>
    <font>
      <sz val="11.0"/>
      <color theme="1"/>
      <name val="Calibri"/>
    </font>
    <font>
      <sz val="11.0"/>
      <color theme="1"/>
      <name val="Suisse Int'l"/>
    </font>
    <font>
      <b/>
      <sz val="18.0"/>
      <color theme="1"/>
      <name val="Suisse Int'l Light"/>
    </font>
    <font>
      <b/>
      <sz val="14.0"/>
      <color theme="1"/>
      <name val="Suisse Int'l Light"/>
    </font>
    <font>
      <b/>
      <sz val="14.0"/>
      <color theme="1"/>
      <name val="Suisse Int'l Semi Bold"/>
    </font>
    <font>
      <i/>
      <sz val="9.0"/>
      <color theme="1"/>
      <name val="Suisse Int'l"/>
    </font>
    <font>
      <b/>
      <sz val="11.0"/>
      <color theme="1"/>
      <name val="Suisse Int'l Semi Bold"/>
    </font>
    <font>
      <b/>
      <sz val="11.0"/>
      <color theme="1"/>
      <name val="Suisse Int'l"/>
    </font>
    <font>
      <sz val="11.0"/>
      <color theme="0"/>
      <name val="Suisse Int'l"/>
    </font>
    <font>
      <b/>
      <sz val="14.0"/>
      <color theme="1"/>
      <name val="Suisse Int'l"/>
    </font>
    <font>
      <sz val="14.0"/>
      <color theme="1"/>
      <name val="Suisse Int'l Semi Bold"/>
    </font>
    <font>
      <b/>
      <i/>
      <sz val="11.0"/>
      <color theme="1"/>
      <name val="Suisse Int'l Semi Bold"/>
    </font>
    <font>
      <sz val="9.0"/>
      <color theme="1"/>
      <name val="Calibri"/>
    </font>
    <font>
      <sz val="9.0"/>
      <color theme="1"/>
      <name val="Suisse Int'l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2E6EA"/>
        <bgColor rgb="FFE2E6EA"/>
      </patternFill>
    </fill>
    <fill>
      <patternFill patternType="solid">
        <fgColor rgb="FF154EC7"/>
        <bgColor rgb="FF154EC7"/>
      </patternFill>
    </fill>
  </fills>
  <borders count="19">
    <border/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/>
      <right/>
      <top/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154EC7"/>
      </left>
      <right/>
      <top style="medium">
        <color rgb="FF154EC7"/>
      </top>
      <bottom/>
    </border>
    <border>
      <left/>
      <right style="medium">
        <color rgb="FF154EC7"/>
      </right>
      <top style="medium">
        <color rgb="FF154EC7"/>
      </top>
      <bottom/>
    </border>
    <border>
      <left style="medium">
        <color rgb="FF154EC7"/>
      </left>
      <right/>
      <top/>
      <bottom style="medium">
        <color rgb="FF154EC7"/>
      </bottom>
    </border>
    <border>
      <left/>
      <right style="medium">
        <color rgb="FF154EC7"/>
      </right>
      <top/>
      <bottom style="medium">
        <color rgb="FF154EC7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4" fillId="2" fontId="1" numFmtId="0" xfId="0" applyBorder="1" applyFont="1"/>
    <xf borderId="5" fillId="2" fontId="1" numFmtId="0" xfId="0" applyBorder="1" applyFont="1"/>
    <xf borderId="4" fillId="2" fontId="2" numFmtId="0" xfId="0" applyBorder="1" applyFont="1"/>
    <xf borderId="6" fillId="2" fontId="1" numFmtId="0" xfId="0" applyBorder="1" applyFont="1"/>
    <xf borderId="4" fillId="2" fontId="3" numFmtId="0" xfId="0" applyBorder="1" applyFont="1"/>
    <xf borderId="4" fillId="2" fontId="4" numFmtId="0" xfId="0" applyBorder="1" applyFont="1"/>
    <xf borderId="7" fillId="2" fontId="5" numFmtId="0" xfId="0" applyBorder="1" applyFont="1"/>
    <xf borderId="7" fillId="2" fontId="2" numFmtId="0" xfId="0" applyBorder="1" applyFont="1"/>
    <xf borderId="4" fillId="2" fontId="6" numFmtId="0" xfId="0" applyBorder="1" applyFont="1"/>
    <xf borderId="8" fillId="2" fontId="2" numFmtId="0" xfId="0" applyBorder="1" applyFont="1"/>
    <xf borderId="8" fillId="3" fontId="2" numFmtId="3" xfId="0" applyBorder="1" applyFill="1" applyFont="1" applyNumberFormat="1"/>
    <xf borderId="4" fillId="2" fontId="7" numFmtId="0" xfId="0" applyBorder="1" applyFont="1"/>
    <xf borderId="8" fillId="3" fontId="2" numFmtId="164" xfId="0" applyBorder="1" applyFont="1" applyNumberFormat="1"/>
    <xf borderId="8" fillId="3" fontId="2" numFmtId="0" xfId="0" applyAlignment="1" applyBorder="1" applyFont="1">
      <alignment readingOrder="0"/>
    </xf>
    <xf borderId="9" fillId="0" fontId="2" numFmtId="0" xfId="0" applyBorder="1" applyFont="1"/>
    <xf borderId="10" fillId="2" fontId="8" numFmtId="0" xfId="0" applyBorder="1" applyFont="1"/>
    <xf borderId="11" fillId="4" fontId="9" numFmtId="0" xfId="0" applyBorder="1" applyFill="1" applyFont="1"/>
    <xf borderId="11" fillId="4" fontId="9" numFmtId="164" xfId="0" applyBorder="1" applyFont="1" applyNumberFormat="1"/>
    <xf borderId="4" fillId="2" fontId="10" numFmtId="0" xfId="0" applyAlignment="1" applyBorder="1" applyFont="1">
      <alignment vertical="center"/>
    </xf>
    <xf borderId="4" fillId="2" fontId="2" numFmtId="0" xfId="0" applyAlignment="1" applyBorder="1" applyFont="1">
      <alignment vertical="center"/>
    </xf>
    <xf borderId="12" fillId="2" fontId="7" numFmtId="0" xfId="0" applyAlignment="1" applyBorder="1" applyFont="1">
      <alignment horizontal="left"/>
    </xf>
    <xf borderId="13" fillId="2" fontId="2" numFmtId="0" xfId="0" applyBorder="1" applyFont="1"/>
    <xf borderId="14" fillId="2" fontId="5" numFmtId="164" xfId="0" applyAlignment="1" applyBorder="1" applyFont="1" applyNumberFormat="1">
      <alignment horizontal="left"/>
    </xf>
    <xf borderId="15" fillId="2" fontId="11" numFmtId="9" xfId="0" applyBorder="1" applyFont="1" applyNumberFormat="1"/>
    <xf borderId="0" fillId="0" fontId="12" numFmtId="0" xfId="0" applyFont="1"/>
    <xf borderId="5" fillId="2" fontId="13" numFmtId="0" xfId="0" applyBorder="1" applyFont="1"/>
    <xf borderId="4" fillId="2" fontId="14" numFmtId="0" xfId="0" applyBorder="1" applyFont="1"/>
    <xf borderId="6" fillId="2" fontId="13" numFmtId="0" xfId="0" applyBorder="1" applyFont="1"/>
    <xf borderId="4" fillId="2" fontId="13" numFmtId="0" xfId="0" applyBorder="1" applyFont="1"/>
    <xf borderId="16" fillId="2" fontId="13" numFmtId="0" xfId="0" applyBorder="1" applyFont="1"/>
    <xf borderId="17" fillId="2" fontId="1" numFmtId="0" xfId="0" applyBorder="1" applyFont="1"/>
    <xf borderId="18" fillId="2" fontId="1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757575"/>
                </a:solidFill>
                <a:latin typeface="Suisse Int'l Semi Bold"/>
              </a:defRPr>
            </a:pPr>
            <a:r>
              <a:rPr b="1" i="0" sz="1600">
                <a:solidFill>
                  <a:srgbClr val="757575"/>
                </a:solidFill>
                <a:latin typeface="Suisse Int'l Semi Bold"/>
              </a:rPr>
              <a:t>Licensing Costs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v>Licensing</c:v>
          </c:tx>
          <c:spPr>
            <a:solidFill>
              <a:srgbClr val="154EC7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Suisse Int'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'TCO calculator'!$D$24:$E$24</c:f>
            </c:strRef>
          </c:cat>
          <c:val>
            <c:numRef>
              <c:f>'TCO calculator'!$D$25:$E$25</c:f>
              <c:numCache/>
            </c:numRef>
          </c:val>
        </c:ser>
        <c:overlap val="100"/>
        <c:axId val="603628434"/>
        <c:axId val="1019366064"/>
      </c:barChart>
      <c:catAx>
        <c:axId val="6036284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Suisse Int'l"/>
              </a:defRPr>
            </a:pPr>
          </a:p>
        </c:txPr>
        <c:crossAx val="1019366064"/>
      </c:catAx>
      <c:valAx>
        <c:axId val="10193660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Suisse Int'l"/>
              </a:defRPr>
            </a:pPr>
          </a:p>
        </c:txPr>
        <c:crossAx val="603628434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22</xdr:row>
      <xdr:rowOff>180975</xdr:rowOff>
    </xdr:from>
    <xdr:ext cx="6429375" cy="3819525"/>
    <xdr:graphicFrame>
      <xdr:nvGraphicFramePr>
        <xdr:cNvPr id="1304279399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0</xdr:colOff>
      <xdr:row>1</xdr:row>
      <xdr:rowOff>0</xdr:rowOff>
    </xdr:from>
    <xdr:ext cx="2790825" cy="590550"/>
    <xdr:pic>
      <xdr:nvPicPr>
        <xdr:cNvPr descr="A blue and white rectangular sign&#10;&#10;Description automatically generated"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101.14"/>
    <col customWidth="1" min="3" max="3" width="21.14"/>
    <col customWidth="1" min="4" max="4" width="35.86"/>
    <col customWidth="1" min="5" max="5" width="23.43"/>
    <col customWidth="1" min="6" max="26" width="9.14"/>
  </cols>
  <sheetData>
    <row r="1" ht="15.75" customHeight="1">
      <c r="A1" s="1"/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B2" s="6"/>
      <c r="C2" s="6"/>
      <c r="D2" s="6"/>
      <c r="E2" s="6"/>
      <c r="F2" s="6"/>
      <c r="G2" s="6"/>
      <c r="H2" s="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/>
      <c r="B3" s="8" t="s">
        <v>0</v>
      </c>
      <c r="C3" s="6"/>
      <c r="D3" s="6"/>
      <c r="E3" s="6"/>
      <c r="F3" s="6"/>
      <c r="G3" s="6"/>
      <c r="H3" s="7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5"/>
      <c r="B4" s="9" t="s">
        <v>1</v>
      </c>
      <c r="C4" s="6"/>
      <c r="D4" s="6"/>
      <c r="E4" s="6"/>
      <c r="F4" s="6"/>
      <c r="G4" s="6"/>
      <c r="H4" s="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5"/>
      <c r="B5" s="6"/>
      <c r="C5" s="6"/>
      <c r="D5" s="6"/>
      <c r="E5" s="6"/>
      <c r="F5" s="6"/>
      <c r="G5" s="6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5"/>
      <c r="B6" s="6"/>
      <c r="C6" s="6"/>
      <c r="D6" s="6"/>
      <c r="E6" s="6"/>
      <c r="F6" s="6"/>
      <c r="G6" s="6"/>
      <c r="H6" s="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/>
      <c r="B7" s="6"/>
      <c r="C7" s="6"/>
      <c r="D7" s="6"/>
      <c r="E7" s="6"/>
      <c r="F7" s="6"/>
      <c r="G7" s="6"/>
      <c r="H7" s="7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5"/>
      <c r="B8" s="10" t="s">
        <v>2</v>
      </c>
      <c r="C8" s="11"/>
      <c r="D8" s="11"/>
      <c r="E8" s="11"/>
      <c r="F8" s="11"/>
      <c r="G8" s="11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5"/>
      <c r="B9" s="6"/>
      <c r="C9" s="6"/>
      <c r="D9" s="6"/>
      <c r="E9" s="6"/>
      <c r="F9" s="6"/>
      <c r="G9" s="6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5"/>
      <c r="B10" s="12" t="s">
        <v>3</v>
      </c>
      <c r="C10" s="6"/>
      <c r="D10" s="6"/>
      <c r="E10" s="6"/>
      <c r="F10" s="6"/>
      <c r="G10" s="6"/>
      <c r="H10" s="7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5"/>
      <c r="B11" s="6"/>
      <c r="C11" s="6"/>
      <c r="D11" s="6"/>
      <c r="E11" s="6"/>
      <c r="F11" s="6"/>
      <c r="G11" s="6"/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5"/>
      <c r="B12" s="13" t="s">
        <v>4</v>
      </c>
      <c r="C12" s="14">
        <v>5000.0</v>
      </c>
      <c r="D12" s="6"/>
      <c r="E12" s="6"/>
      <c r="F12" s="6"/>
      <c r="G12" s="6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5"/>
      <c r="B13" s="6"/>
      <c r="C13" s="6"/>
      <c r="D13" s="6"/>
      <c r="E13" s="6"/>
      <c r="F13" s="6"/>
      <c r="G13" s="6"/>
      <c r="H13" s="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5"/>
      <c r="B14" s="15" t="s">
        <v>5</v>
      </c>
      <c r="C14" s="6"/>
      <c r="D14" s="6"/>
      <c r="E14" s="6"/>
      <c r="F14" s="6"/>
      <c r="G14" s="6"/>
      <c r="H14" s="7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5"/>
      <c r="B15" s="13" t="s">
        <v>6</v>
      </c>
      <c r="C15" s="16">
        <f>IF(C18&gt;=5,430/5,IF(C18&gt;=3,260/3,130))</f>
        <v>130</v>
      </c>
      <c r="D15" s="6"/>
      <c r="E15" s="6"/>
      <c r="F15" s="6"/>
      <c r="G15" s="6"/>
      <c r="H15" s="7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5"/>
      <c r="B16" s="6"/>
      <c r="C16" s="6"/>
      <c r="D16" s="6"/>
      <c r="E16" s="6"/>
      <c r="F16" s="6"/>
      <c r="G16" s="6"/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5"/>
      <c r="B17" s="6"/>
      <c r="C17" s="6"/>
      <c r="D17" s="6"/>
      <c r="E17" s="6"/>
      <c r="F17" s="6"/>
      <c r="G17" s="6"/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5"/>
      <c r="B18" s="13" t="s">
        <v>7</v>
      </c>
      <c r="C18" s="17">
        <v>2.0</v>
      </c>
      <c r="D18" s="13" t="s">
        <v>8</v>
      </c>
      <c r="E18" s="6"/>
      <c r="F18" s="6"/>
      <c r="G18" s="6"/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5"/>
      <c r="B19" s="6"/>
      <c r="C19" s="6"/>
      <c r="D19" s="6"/>
      <c r="E19" s="6"/>
      <c r="F19" s="6"/>
      <c r="G19" s="6"/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5"/>
      <c r="B20" s="6"/>
      <c r="C20" s="6"/>
      <c r="D20" s="6"/>
      <c r="E20" s="6"/>
      <c r="F20" s="6"/>
      <c r="G20" s="6"/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5"/>
      <c r="B21" s="6"/>
      <c r="C21" s="6"/>
      <c r="D21" s="6"/>
      <c r="E21" s="6"/>
      <c r="F21" s="6"/>
      <c r="G21" s="6"/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5"/>
      <c r="B22" s="10" t="s">
        <v>9</v>
      </c>
      <c r="C22" s="11"/>
      <c r="D22" s="11"/>
      <c r="E22" s="18"/>
      <c r="F22" s="11"/>
      <c r="G22" s="11"/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5"/>
      <c r="B23" s="6"/>
      <c r="C23" s="6"/>
      <c r="D23" s="6"/>
      <c r="E23" s="6"/>
      <c r="F23" s="6"/>
      <c r="G23" s="6"/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5"/>
      <c r="B24" s="4"/>
      <c r="C24" s="19" t="s">
        <v>10</v>
      </c>
      <c r="D24" s="19" t="s">
        <v>11</v>
      </c>
      <c r="E24" s="19" t="s">
        <v>12</v>
      </c>
      <c r="F24" s="6"/>
      <c r="G24" s="6"/>
      <c r="H24" s="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5"/>
      <c r="B25" s="4"/>
      <c r="C25" s="20" t="s">
        <v>13</v>
      </c>
      <c r="D25" s="21">
        <f>C12*C15*C18</f>
        <v>1300000</v>
      </c>
      <c r="E25" s="21">
        <v>0.0</v>
      </c>
      <c r="F25" s="6"/>
      <c r="G25" s="6"/>
      <c r="H25" s="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5"/>
      <c r="B26" s="6"/>
      <c r="C26" s="6"/>
      <c r="D26" s="6"/>
      <c r="E26" s="6"/>
      <c r="F26" s="6"/>
      <c r="G26" s="6"/>
      <c r="H26" s="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5"/>
      <c r="B27" s="6"/>
      <c r="C27" s="6"/>
      <c r="D27" s="6"/>
      <c r="E27" s="6"/>
      <c r="F27" s="6"/>
      <c r="G27" s="6"/>
      <c r="H27" s="7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5"/>
      <c r="B28" s="6"/>
      <c r="C28" s="6"/>
      <c r="D28" s="6"/>
      <c r="E28" s="6"/>
      <c r="F28" s="6"/>
      <c r="G28" s="6"/>
      <c r="H28" s="7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5"/>
      <c r="B29" s="6"/>
      <c r="C29" s="6"/>
      <c r="D29" s="6"/>
      <c r="E29" s="6"/>
      <c r="F29" s="6"/>
      <c r="G29" s="6"/>
      <c r="H29" s="7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5"/>
      <c r="B30" s="6"/>
      <c r="C30" s="6"/>
      <c r="D30" s="6"/>
      <c r="E30" s="6"/>
      <c r="F30" s="6"/>
      <c r="G30" s="6"/>
      <c r="H30" s="7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5"/>
      <c r="B31" s="6"/>
      <c r="C31" s="6"/>
      <c r="D31" s="6"/>
      <c r="E31" s="6"/>
      <c r="F31" s="6"/>
      <c r="G31" s="6"/>
      <c r="H31" s="7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5"/>
      <c r="B32" s="6"/>
      <c r="C32" s="6"/>
      <c r="D32" s="6"/>
      <c r="E32" s="6"/>
      <c r="F32" s="6"/>
      <c r="G32" s="6"/>
      <c r="H32" s="7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5"/>
      <c r="B33" s="6"/>
      <c r="C33" s="6"/>
      <c r="D33" s="6"/>
      <c r="E33" s="6"/>
      <c r="F33" s="6"/>
      <c r="G33" s="6"/>
      <c r="H33" s="7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5"/>
      <c r="B34" s="6"/>
      <c r="C34" s="6"/>
      <c r="D34" s="6"/>
      <c r="E34" s="6"/>
      <c r="F34" s="6"/>
      <c r="G34" s="6"/>
      <c r="H34" s="7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5"/>
      <c r="B35" s="6"/>
      <c r="C35" s="6"/>
      <c r="D35" s="6"/>
      <c r="E35" s="6"/>
      <c r="F35" s="6"/>
      <c r="G35" s="6"/>
      <c r="H35" s="7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5"/>
      <c r="B36" s="6"/>
      <c r="C36" s="22"/>
      <c r="D36" s="6"/>
      <c r="E36" s="6"/>
      <c r="F36" s="6"/>
      <c r="G36" s="6"/>
      <c r="H36" s="7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5"/>
      <c r="B37" s="6"/>
      <c r="C37" s="6"/>
      <c r="D37" s="6"/>
      <c r="E37" s="6"/>
      <c r="F37" s="6"/>
      <c r="G37" s="6"/>
      <c r="H37" s="7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5"/>
      <c r="B38" s="6"/>
      <c r="C38" s="23"/>
      <c r="D38" s="6"/>
      <c r="E38" s="6"/>
      <c r="F38" s="6"/>
      <c r="G38" s="6"/>
      <c r="H38" s="7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5"/>
      <c r="B39" s="6"/>
      <c r="C39" s="23"/>
      <c r="D39" s="6"/>
      <c r="E39" s="6"/>
      <c r="F39" s="6"/>
      <c r="G39" s="6"/>
      <c r="H39" s="7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5"/>
      <c r="B40" s="6"/>
      <c r="C40" s="6"/>
      <c r="D40" s="6"/>
      <c r="E40" s="6"/>
      <c r="F40" s="6"/>
      <c r="G40" s="6"/>
      <c r="H40" s="7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5"/>
      <c r="B41" s="6"/>
      <c r="C41" s="24" t="str">
        <f>CONCATENATE("Savings after ",$C$18," years:")</f>
        <v>Savings after 2 years:</v>
      </c>
      <c r="D41" s="25"/>
      <c r="E41" s="6"/>
      <c r="F41" s="6"/>
      <c r="G41" s="6"/>
      <c r="H41" s="7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5"/>
      <c r="B42" s="6"/>
      <c r="C42" s="26">
        <f>D25-E25</f>
        <v>1300000</v>
      </c>
      <c r="D42" s="27"/>
      <c r="E42" s="6"/>
      <c r="F42" s="6"/>
      <c r="G42" s="6"/>
      <c r="H42" s="7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5"/>
      <c r="B43" s="6"/>
      <c r="C43" s="6"/>
      <c r="D43" s="6"/>
      <c r="E43" s="6"/>
      <c r="F43" s="6"/>
      <c r="G43" s="6"/>
      <c r="H43" s="7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5"/>
      <c r="B44" s="6"/>
      <c r="C44" s="6"/>
      <c r="D44" s="6"/>
      <c r="E44" s="6"/>
      <c r="F44" s="6"/>
      <c r="G44" s="6"/>
      <c r="H44" s="7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5"/>
      <c r="B45" s="28" t="s">
        <v>14</v>
      </c>
      <c r="C45" s="6"/>
      <c r="D45" s="6"/>
      <c r="E45" s="6"/>
      <c r="F45" s="6"/>
      <c r="G45" s="6"/>
      <c r="H45" s="7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29"/>
      <c r="B46" s="12" t="s">
        <v>15</v>
      </c>
      <c r="C46" s="30"/>
      <c r="D46" s="30"/>
      <c r="E46" s="30"/>
      <c r="F46" s="30"/>
      <c r="G46" s="30"/>
      <c r="H46" s="31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ht="15.75" customHeight="1">
      <c r="A47" s="29"/>
      <c r="B47" s="12" t="s">
        <v>16</v>
      </c>
      <c r="C47" s="30"/>
      <c r="D47" s="30"/>
      <c r="E47" s="30"/>
      <c r="F47" s="30"/>
      <c r="G47" s="30"/>
      <c r="H47" s="31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ht="15.75" customHeight="1">
      <c r="A48" s="29"/>
      <c r="B48" s="12" t="s">
        <v>17</v>
      </c>
      <c r="C48" s="30"/>
      <c r="D48" s="30"/>
      <c r="E48" s="30"/>
      <c r="F48" s="30"/>
      <c r="G48" s="30"/>
      <c r="H48" s="31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ht="15.75" customHeight="1">
      <c r="A49" s="33"/>
      <c r="B49" s="34"/>
      <c r="C49" s="34"/>
      <c r="D49" s="34"/>
      <c r="E49" s="34"/>
      <c r="F49" s="34"/>
      <c r="G49" s="34"/>
      <c r="H49" s="3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0.75" footer="0.0" header="0.0" left="0.7" right="0.7" top="0.75"/>
  <pageSetup paperSize="9" scale="45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2022-08-26T13:06:53Z</dcterms:created>
  <dc:creator>Maurice Montalbano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0x010100D77839CAF2CF554C8063BFABBD28A42E</vt:lpwstr>
  </property>
  <property fmtid="{D5CDD505-2E9C-101B-9397-08002B2CF9AE}" pid="3" name="MediaServiceImageTags">
    <vt:lpwstr/>
  </property>
</Properties>
</file>